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ТНТ" sheetId="1" r:id="rId1"/>
  </sheets>
  <definedNames>
    <definedName name="Excel_BuiltIn_Print_Area_2">'ТНТ'!$A$1:$AP$55</definedName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<sst xmlns="http://schemas.openxmlformats.org/spreadsheetml/2006/main" count="147" uniqueCount="86">
  <si>
    <t>Менеджер</t>
  </si>
  <si>
    <t>Заказчик</t>
  </si>
  <si>
    <t>Ролик (хронометраж)</t>
  </si>
  <si>
    <t xml:space="preserve"> </t>
  </si>
  <si>
    <t>Брэнд</t>
  </si>
  <si>
    <t>Категория</t>
  </si>
  <si>
    <t>Время выхода</t>
  </si>
  <si>
    <t>Программа</t>
  </si>
  <si>
    <t xml:space="preserve">День </t>
  </si>
  <si>
    <t>февраль</t>
  </si>
  <si>
    <t>Кол-во спотов</t>
  </si>
  <si>
    <t>Итого сек.</t>
  </si>
  <si>
    <t>Ст-ть 1 секунды</t>
  </si>
  <si>
    <t>Сумма</t>
  </si>
  <si>
    <t>Скидка</t>
  </si>
  <si>
    <t>ТНТ-Саратов</t>
  </si>
  <si>
    <t>Будни</t>
  </si>
  <si>
    <t>7:00-7:30</t>
  </si>
  <si>
    <t>Такси</t>
  </si>
  <si>
    <t>пн-пт</t>
  </si>
  <si>
    <t>7:30-8:00</t>
  </si>
  <si>
    <t>Тематические программы</t>
  </si>
  <si>
    <t>8:00-8:30</t>
  </si>
  <si>
    <t>Новости «Телеобъектив»</t>
  </si>
  <si>
    <t>8:30-9:30</t>
  </si>
  <si>
    <t>Сериал «Друзья»</t>
  </si>
  <si>
    <t>9:30-10:00</t>
  </si>
  <si>
    <t>Универ: молод. Сериал</t>
  </si>
  <si>
    <t>10:00-10:30</t>
  </si>
  <si>
    <t>10:30-11:30</t>
  </si>
  <si>
    <t>Счастливы вместе</t>
  </si>
  <si>
    <t>11:30-13:30</t>
  </si>
  <si>
    <t>Никелодеон</t>
  </si>
  <si>
    <t>13:30-14:00</t>
  </si>
  <si>
    <t>H2O. Просто добавь воды</t>
  </si>
  <si>
    <t>14:00-14:30</t>
  </si>
  <si>
    <t>Программы ТНТ-Саратов/Саша+Маша</t>
  </si>
  <si>
    <t>14:30-15:00</t>
  </si>
  <si>
    <t>Женская лига/ Битва экстрасенсов</t>
  </si>
  <si>
    <t>15:00-17:30</t>
  </si>
  <si>
    <t xml:space="preserve">ТНТ-Комедия </t>
  </si>
  <si>
    <t>17:30-18:30</t>
  </si>
  <si>
    <t>Барвиха</t>
  </si>
  <si>
    <t>18:30-19:00</t>
  </si>
  <si>
    <t>19:00-19:30</t>
  </si>
  <si>
    <t>Интерны</t>
  </si>
  <si>
    <t>19:30-20:00</t>
  </si>
  <si>
    <t>Новости: Телеобъектив</t>
  </si>
  <si>
    <t>20:00-20:30</t>
  </si>
  <si>
    <t>20:30-21:00</t>
  </si>
  <si>
    <t>21:00-23:00</t>
  </si>
  <si>
    <t>23:00-00:00</t>
  </si>
  <si>
    <t>Дом 2</t>
  </si>
  <si>
    <t>00:00-00:30</t>
  </si>
  <si>
    <t>Дом2 после заката</t>
  </si>
  <si>
    <t>00:30-1:00</t>
  </si>
  <si>
    <t>Выходные</t>
  </si>
  <si>
    <t>7:00-8:30</t>
  </si>
  <si>
    <t>Мульт. Сериал</t>
  </si>
  <si>
    <t>сб-вс</t>
  </si>
  <si>
    <t>8:30-9:00</t>
  </si>
  <si>
    <t>СИПП/ Наши песни</t>
  </si>
  <si>
    <t>9:00-10:00</t>
  </si>
  <si>
    <t>Необъяснимо, но фат</t>
  </si>
  <si>
    <t>10:00-11:00</t>
  </si>
  <si>
    <t>Школа ремонта</t>
  </si>
  <si>
    <t>11:00-12:00</t>
  </si>
  <si>
    <t>Comedy woman/Документалистика</t>
  </si>
  <si>
    <t>12:00-13:00</t>
  </si>
  <si>
    <t>Комеди вомен/ интуиция</t>
  </si>
  <si>
    <t>13:00-14:00</t>
  </si>
  <si>
    <t>Клуб бывших жён/ Худ. Фильм</t>
  </si>
  <si>
    <t>14:00-15:30</t>
  </si>
  <si>
    <t>Космополитен: видеоверсия/ Худ. Фильм</t>
  </si>
  <si>
    <t>15:30-17:00</t>
  </si>
  <si>
    <t>Счастливы вместе/Универ</t>
  </si>
  <si>
    <t>17:00-19:00</t>
  </si>
  <si>
    <t xml:space="preserve">Большое кино по выходным </t>
  </si>
  <si>
    <t>Общественное мнение/ Рейтинг доверия</t>
  </si>
  <si>
    <t>20:00-22:00</t>
  </si>
  <si>
    <t>Худ. Фильм</t>
  </si>
  <si>
    <t>худ. Фильм</t>
  </si>
  <si>
    <t>22:00-23:00</t>
  </si>
  <si>
    <t>Comedy club/Убойная лига</t>
  </si>
  <si>
    <t>Убойной лига/Comedy woman</t>
  </si>
  <si>
    <t>Наша Russia/Смех без правил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</si>
</sst>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&quot;р.&quot;"/>
    <numFmt numFmtId="166" formatCode="0.00"/>
    <numFmt numFmtId="167" formatCode="0.0"/>
    <numFmt numFmtId="168" formatCode="[$$-C09]#,##0.0"/>
    <numFmt numFmtId="169" formatCode="HH:MM"/>
    <numFmt numFmtId="170" formatCode="0%"/>
  </numFmts>
  <fonts count="14">
    <font>
      <sz val="10"/>
      <name val="Arial Cyr"/>
      <family val="2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12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11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b/>
      <sz val="11"/>
      <color indexed="8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61">
    <xf numFmtId="164" fontId="0" fillId="0" borderId="0" xfId="0" applyAlignment="1">
      <alignment/>
    </xf>
    <xf numFmtId="164" fontId="1" fillId="0" borderId="0" xfId="20" applyFont="1">
      <alignment/>
      <protection/>
    </xf>
    <xf numFmtId="164" fontId="1" fillId="0" borderId="0" xfId="20" applyFont="1" applyFill="1">
      <alignment/>
      <protection/>
    </xf>
    <xf numFmtId="164" fontId="1" fillId="2" borderId="0" xfId="20" applyFont="1" applyFill="1">
      <alignment/>
      <protection/>
    </xf>
    <xf numFmtId="165" fontId="1" fillId="0" borderId="0" xfId="20" applyNumberFormat="1" applyFont="1" applyFill="1">
      <alignment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2" fillId="0" borderId="1" xfId="20" applyFont="1" applyBorder="1">
      <alignment/>
      <protection/>
    </xf>
    <xf numFmtId="164" fontId="4" fillId="0" borderId="0" xfId="20" applyFont="1">
      <alignment/>
      <protection/>
    </xf>
    <xf numFmtId="164" fontId="5" fillId="0" borderId="0" xfId="20" applyFont="1">
      <alignment/>
      <protection/>
    </xf>
    <xf numFmtId="164" fontId="5" fillId="0" borderId="0" xfId="20" applyFont="1" applyFill="1">
      <alignment/>
      <protection/>
    </xf>
    <xf numFmtId="164" fontId="4" fillId="0" borderId="0" xfId="20" applyFont="1" applyFill="1">
      <alignment/>
      <protection/>
    </xf>
    <xf numFmtId="164" fontId="2" fillId="0" borderId="0" xfId="20" applyFont="1" applyBorder="1">
      <alignment/>
      <protection/>
    </xf>
    <xf numFmtId="164" fontId="2" fillId="0" borderId="0" xfId="20" applyFont="1">
      <alignment/>
      <protection/>
    </xf>
    <xf numFmtId="164" fontId="3" fillId="0" borderId="2" xfId="20" applyFont="1" applyFill="1" applyBorder="1" applyAlignment="1">
      <alignment horizontal="center" vertical="center" wrapText="1"/>
      <protection/>
    </xf>
    <xf numFmtId="164" fontId="3" fillId="0" borderId="3" xfId="20" applyFont="1" applyFill="1" applyBorder="1" applyAlignment="1">
      <alignment horizontal="center" vertical="center" wrapText="1"/>
      <protection/>
    </xf>
    <xf numFmtId="166" fontId="4" fillId="0" borderId="4" xfId="20" applyNumberFormat="1" applyFont="1" applyFill="1" applyBorder="1" applyAlignment="1">
      <alignment horizontal="center" vertical="center" wrapText="1"/>
      <protection/>
    </xf>
    <xf numFmtId="164" fontId="4" fillId="0" borderId="3" xfId="20" applyFont="1" applyFill="1" applyBorder="1" applyAlignment="1">
      <alignment horizontal="center" vertical="center" wrapText="1"/>
      <protection/>
    </xf>
    <xf numFmtId="167" fontId="4" fillId="0" borderId="3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8" fontId="1" fillId="0" borderId="3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164" fontId="4" fillId="0" borderId="6" xfId="20" applyFont="1" applyFill="1" applyBorder="1" applyAlignment="1">
      <alignment horizontal="center"/>
      <protection/>
    </xf>
    <xf numFmtId="164" fontId="4" fillId="0" borderId="6" xfId="0" applyFont="1" applyFill="1" applyBorder="1" applyAlignment="1">
      <alignment horizontal="center"/>
    </xf>
    <xf numFmtId="164" fontId="1" fillId="0" borderId="0" xfId="20" applyFont="1" applyFill="1" applyAlignment="1">
      <alignment vertical="center" wrapText="1"/>
      <protection/>
    </xf>
    <xf numFmtId="164" fontId="4" fillId="0" borderId="6" xfId="20" applyFont="1" applyFill="1" applyBorder="1" applyAlignment="1">
      <alignment horizontal="center" vertical="center" wrapText="1"/>
      <protection/>
    </xf>
    <xf numFmtId="164" fontId="6" fillId="3" borderId="7" xfId="20" applyFont="1" applyFill="1" applyBorder="1" applyAlignment="1">
      <alignment horizontal="left"/>
      <protection/>
    </xf>
    <xf numFmtId="164" fontId="7" fillId="0" borderId="0" xfId="20" applyFont="1" applyFill="1" applyBorder="1" applyAlignment="1">
      <alignment horizontal="center" vertical="center"/>
      <protection/>
    </xf>
    <xf numFmtId="169" fontId="8" fillId="2" borderId="8" xfId="0" applyNumberFormat="1" applyFont="1" applyFill="1" applyBorder="1" applyAlignment="1">
      <alignment horizontal="center" vertical="center" wrapText="1"/>
    </xf>
    <xf numFmtId="164" fontId="9" fillId="2" borderId="6" xfId="0" applyFont="1" applyFill="1" applyBorder="1" applyAlignment="1">
      <alignment horizontal="center" vertical="center" wrapText="1"/>
    </xf>
    <xf numFmtId="164" fontId="8" fillId="2" borderId="6" xfId="0" applyFont="1" applyFill="1" applyBorder="1" applyAlignment="1">
      <alignment horizontal="center" vertical="center" wrapText="1"/>
    </xf>
    <xf numFmtId="164" fontId="4" fillId="2" borderId="6" xfId="20" applyFont="1" applyFill="1" applyBorder="1" applyAlignment="1">
      <alignment horizontal="center" vertical="center" wrapText="1"/>
      <protection/>
    </xf>
    <xf numFmtId="164" fontId="4" fillId="0" borderId="9" xfId="20" applyFont="1" applyFill="1" applyBorder="1" applyAlignment="1">
      <alignment horizontal="center" vertical="center" wrapText="1"/>
      <protection/>
    </xf>
    <xf numFmtId="167" fontId="4" fillId="0" borderId="9" xfId="0" applyNumberFormat="1" applyFont="1" applyFill="1" applyBorder="1" applyAlignment="1">
      <alignment horizontal="center"/>
    </xf>
    <xf numFmtId="165" fontId="10" fillId="0" borderId="8" xfId="0" applyNumberFormat="1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right"/>
    </xf>
    <xf numFmtId="170" fontId="7" fillId="0" borderId="9" xfId="20" applyNumberFormat="1" applyFont="1" applyFill="1" applyBorder="1">
      <alignment/>
      <protection/>
    </xf>
    <xf numFmtId="165" fontId="7" fillId="0" borderId="10" xfId="20" applyNumberFormat="1" applyFont="1" applyFill="1" applyBorder="1">
      <alignment/>
      <protection/>
    </xf>
    <xf numFmtId="164" fontId="7" fillId="0" borderId="0" xfId="20" applyFont="1" applyFill="1">
      <alignment/>
      <protection/>
    </xf>
    <xf numFmtId="169" fontId="11" fillId="2" borderId="8" xfId="0" applyNumberFormat="1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justify" vertical="center" wrapText="1"/>
    </xf>
    <xf numFmtId="165" fontId="7" fillId="0" borderId="6" xfId="0" applyNumberFormat="1" applyFont="1" applyFill="1" applyBorder="1" applyAlignment="1">
      <alignment horizontal="right"/>
    </xf>
    <xf numFmtId="165" fontId="7" fillId="0" borderId="11" xfId="20" applyNumberFormat="1" applyFont="1" applyFill="1" applyBorder="1">
      <alignment/>
      <protection/>
    </xf>
    <xf numFmtId="164" fontId="4" fillId="0" borderId="6" xfId="0" applyFont="1" applyFill="1" applyBorder="1" applyAlignment="1">
      <alignment horizontal="center" vertical="center" wrapText="1"/>
    </xf>
    <xf numFmtId="164" fontId="4" fillId="2" borderId="6" xfId="0" applyFont="1" applyFill="1" applyBorder="1" applyAlignment="1">
      <alignment horizontal="center" vertical="center" wrapText="1"/>
    </xf>
    <xf numFmtId="169" fontId="11" fillId="0" borderId="8" xfId="0" applyNumberFormat="1" applyFont="1" applyFill="1" applyBorder="1" applyAlignment="1" applyProtection="1">
      <alignment horizontal="center" vertical="center"/>
      <protection hidden="1"/>
    </xf>
    <xf numFmtId="164" fontId="11" fillId="0" borderId="6" xfId="0" applyFont="1" applyFill="1" applyBorder="1" applyAlignment="1" applyProtection="1">
      <alignment horizontal="justify" vertical="center" wrapText="1"/>
      <protection hidden="1"/>
    </xf>
    <xf numFmtId="164" fontId="8" fillId="0" borderId="12" xfId="0" applyFont="1" applyFill="1" applyBorder="1" applyAlignment="1" applyProtection="1">
      <alignment horizontal="center" vertical="center"/>
      <protection hidden="1"/>
    </xf>
    <xf numFmtId="164" fontId="11" fillId="0" borderId="6" xfId="0" applyFont="1" applyFill="1" applyBorder="1" applyAlignment="1" applyProtection="1">
      <alignment horizontal="left" vertical="center" wrapText="1"/>
      <protection hidden="1"/>
    </xf>
    <xf numFmtId="164" fontId="9" fillId="0" borderId="6" xfId="0" applyFont="1" applyFill="1" applyBorder="1" applyAlignment="1" applyProtection="1">
      <alignment horizontal="center" vertical="center" wrapText="1"/>
      <protection hidden="1"/>
    </xf>
    <xf numFmtId="164" fontId="11" fillId="0" borderId="6" xfId="0" applyFont="1" applyFill="1" applyBorder="1" applyAlignment="1" applyProtection="1">
      <alignment horizontal="center" vertical="center" wrapText="1"/>
      <protection hidden="1"/>
    </xf>
    <xf numFmtId="164" fontId="12" fillId="4" borderId="13" xfId="20" applyFont="1" applyFill="1" applyBorder="1" applyAlignment="1">
      <alignment horizontal="right"/>
      <protection/>
    </xf>
    <xf numFmtId="164" fontId="12" fillId="4" borderId="14" xfId="20" applyFont="1" applyFill="1" applyBorder="1" applyAlignment="1">
      <alignment horizontal="center"/>
      <protection/>
    </xf>
    <xf numFmtId="164" fontId="12" fillId="4" borderId="14" xfId="0" applyFont="1" applyFill="1" applyBorder="1" applyAlignment="1">
      <alignment horizontal="center"/>
    </xf>
    <xf numFmtId="167" fontId="13" fillId="4" borderId="14" xfId="0" applyNumberFormat="1" applyFont="1" applyFill="1" applyBorder="1" applyAlignment="1">
      <alignment horizontal="center"/>
    </xf>
    <xf numFmtId="165" fontId="13" fillId="4" borderId="14" xfId="0" applyNumberFormat="1" applyFont="1" applyFill="1" applyBorder="1" applyAlignment="1">
      <alignment horizontal="right"/>
    </xf>
    <xf numFmtId="168" fontId="13" fillId="4" borderId="14" xfId="0" applyNumberFormat="1" applyFont="1" applyFill="1" applyBorder="1" applyAlignment="1">
      <alignment horizontal="right"/>
    </xf>
    <xf numFmtId="165" fontId="13" fillId="4" borderId="15" xfId="0" applyNumberFormat="1" applyFont="1" applyFill="1" applyBorder="1" applyAlignment="1">
      <alignment horizontal="right"/>
    </xf>
    <xf numFmtId="164" fontId="1" fillId="4" borderId="0" xfId="20" applyFont="1" applyFill="1" applyBorder="1" applyAlignment="1">
      <alignment horizontal="center" vertical="center"/>
      <protection/>
    </xf>
    <xf numFmtId="164" fontId="4" fillId="2" borderId="0" xfId="20" applyFont="1" applyFill="1">
      <alignment/>
      <protection/>
    </xf>
    <xf numFmtId="165" fontId="4" fillId="0" borderId="0" xfId="20" applyNumberFormat="1" applyFont="1" applyFill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Мокате сокращенный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63"/>
  <sheetViews>
    <sheetView tabSelected="1" zoomScale="75" zoomScaleNormal="75" zoomScaleSheetLayoutView="75" workbookViewId="0" topLeftCell="A1">
      <selection activeCell="B1" sqref="B1"/>
    </sheetView>
  </sheetViews>
  <sheetFormatPr defaultColWidth="9.00390625" defaultRowHeight="12.75"/>
  <cols>
    <col min="1" max="1" width="24.625" style="1" customWidth="1"/>
    <col min="2" max="2" width="54.25390625" style="1" customWidth="1"/>
    <col min="3" max="3" width="7.00390625" style="1" customWidth="1"/>
    <col min="4" max="4" width="4.00390625" style="2" customWidth="1"/>
    <col min="5" max="6" width="3.75390625" style="2" customWidth="1"/>
    <col min="7" max="7" width="3.75390625" style="1" customWidth="1"/>
    <col min="8" max="9" width="3.75390625" style="3" customWidth="1"/>
    <col min="10" max="12" width="3.75390625" style="2" customWidth="1"/>
    <col min="13" max="13" width="3.625" style="2" customWidth="1"/>
    <col min="14" max="14" width="3.625" style="1" customWidth="1"/>
    <col min="15" max="18" width="3.625" style="2" customWidth="1"/>
    <col min="19" max="20" width="3.625" style="3" customWidth="1"/>
    <col min="21" max="23" width="3.625" style="1" customWidth="1"/>
    <col min="24" max="27" width="3.625" style="2" customWidth="1"/>
    <col min="28" max="30" width="3.625" style="1" customWidth="1"/>
    <col min="31" max="32" width="3.625" style="2" customWidth="1"/>
    <col min="33" max="34" width="3.625" style="1" customWidth="1"/>
    <col min="35" max="35" width="7.75390625" style="2" customWidth="1"/>
    <col min="36" max="36" width="7.25390625" style="2" customWidth="1"/>
    <col min="37" max="37" width="11.75390625" style="4" customWidth="1"/>
    <col min="38" max="38" width="15.25390625" style="4" customWidth="1"/>
    <col min="39" max="39" width="11.75390625" style="2" customWidth="1"/>
    <col min="40" max="40" width="14.125" style="4" customWidth="1"/>
    <col min="41" max="41" width="12.75390625" style="1" customWidth="1"/>
    <col min="42" max="16384" width="8.875" style="1" customWidth="1"/>
  </cols>
  <sheetData>
    <row r="1" spans="1:34" ht="15.75">
      <c r="A1" s="5" t="s">
        <v>0</v>
      </c>
      <c r="B1" s="6"/>
      <c r="G1" s="2"/>
      <c r="H1" s="2"/>
      <c r="I1" s="2"/>
      <c r="N1" s="2"/>
      <c r="S1" s="2"/>
      <c r="T1" s="2"/>
      <c r="U1" s="2"/>
      <c r="V1" s="2"/>
      <c r="W1" s="2"/>
      <c r="AB1" s="2"/>
      <c r="AC1" s="2"/>
      <c r="AD1" s="2"/>
      <c r="AG1" s="2"/>
      <c r="AH1" s="2"/>
    </row>
    <row r="2" spans="1:36" ht="15.75">
      <c r="A2" s="7" t="s">
        <v>1</v>
      </c>
      <c r="B2" s="8"/>
      <c r="C2" s="9"/>
      <c r="D2" s="10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15.75">
      <c r="A3" s="7" t="s">
        <v>2</v>
      </c>
      <c r="B3" s="8" t="s">
        <v>3</v>
      </c>
      <c r="C3" s="8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1:36" ht="15.75">
      <c r="A4" s="12" t="s">
        <v>4</v>
      </c>
      <c r="B4" s="8"/>
      <c r="C4" s="8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36" ht="15.75">
      <c r="A5" s="5" t="s">
        <v>5</v>
      </c>
      <c r="B5" s="13"/>
      <c r="C5" s="8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spans="1:40" ht="16.5" customHeight="1">
      <c r="A6" s="14" t="s">
        <v>6</v>
      </c>
      <c r="B6" s="15" t="s">
        <v>7</v>
      </c>
      <c r="C6" s="15" t="s">
        <v>8</v>
      </c>
      <c r="D6" s="16" t="s">
        <v>9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7" t="s">
        <v>10</v>
      </c>
      <c r="AJ6" s="18" t="s">
        <v>11</v>
      </c>
      <c r="AK6" s="19" t="s">
        <v>12</v>
      </c>
      <c r="AL6" s="19" t="s">
        <v>13</v>
      </c>
      <c r="AM6" s="20" t="s">
        <v>14</v>
      </c>
      <c r="AN6" s="21" t="s">
        <v>13</v>
      </c>
    </row>
    <row r="7" spans="1:40" s="24" customFormat="1" ht="12.75" customHeight="1">
      <c r="A7" s="14"/>
      <c r="B7" s="15"/>
      <c r="C7" s="15"/>
      <c r="D7" s="22">
        <v>1</v>
      </c>
      <c r="E7" s="22">
        <v>2</v>
      </c>
      <c r="F7" s="23">
        <v>3</v>
      </c>
      <c r="G7" s="23">
        <v>4</v>
      </c>
      <c r="H7" s="23">
        <v>5</v>
      </c>
      <c r="I7" s="23">
        <v>6</v>
      </c>
      <c r="J7" s="23">
        <v>7</v>
      </c>
      <c r="K7" s="23">
        <v>8</v>
      </c>
      <c r="L7" s="23">
        <v>9</v>
      </c>
      <c r="M7" s="23">
        <v>10</v>
      </c>
      <c r="N7" s="23">
        <v>11</v>
      </c>
      <c r="O7" s="23">
        <v>12</v>
      </c>
      <c r="P7" s="23">
        <v>13</v>
      </c>
      <c r="Q7" s="23">
        <v>14</v>
      </c>
      <c r="R7" s="23">
        <v>15</v>
      </c>
      <c r="S7" s="23">
        <v>16</v>
      </c>
      <c r="T7" s="23">
        <v>17</v>
      </c>
      <c r="U7" s="23">
        <v>18</v>
      </c>
      <c r="V7" s="23">
        <v>19</v>
      </c>
      <c r="W7" s="23">
        <v>20</v>
      </c>
      <c r="X7" s="23">
        <v>21</v>
      </c>
      <c r="Y7" s="23">
        <v>22</v>
      </c>
      <c r="Z7" s="23">
        <v>23</v>
      </c>
      <c r="AA7" s="23">
        <v>24</v>
      </c>
      <c r="AB7" s="23">
        <v>25</v>
      </c>
      <c r="AC7" s="23">
        <v>26</v>
      </c>
      <c r="AD7" s="23">
        <v>27</v>
      </c>
      <c r="AE7" s="23">
        <v>28</v>
      </c>
      <c r="AF7" s="22"/>
      <c r="AG7" s="22"/>
      <c r="AH7" s="22"/>
      <c r="AI7" s="17"/>
      <c r="AJ7" s="18"/>
      <c r="AK7" s="19"/>
      <c r="AL7" s="19"/>
      <c r="AM7" s="20"/>
      <c r="AN7" s="21"/>
    </row>
    <row r="8" spans="1:40" s="24" customFormat="1" ht="13.5" customHeight="1">
      <c r="A8" s="14"/>
      <c r="B8" s="15"/>
      <c r="C8" s="1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17"/>
      <c r="AJ8" s="18"/>
      <c r="AK8" s="19"/>
      <c r="AL8" s="19"/>
      <c r="AM8" s="20"/>
      <c r="AN8" s="21"/>
    </row>
    <row r="9" spans="1:40" s="27" customFormat="1" ht="16.5" customHeight="1">
      <c r="A9" s="26" t="s">
        <v>15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</row>
    <row r="10" spans="1:40" s="38" customFormat="1" ht="15" customHeight="1">
      <c r="A10" s="28"/>
      <c r="B10" s="29" t="s">
        <v>16</v>
      </c>
      <c r="C10" s="30"/>
      <c r="D10" s="25"/>
      <c r="E10" s="25"/>
      <c r="F10" s="25"/>
      <c r="G10" s="25"/>
      <c r="H10" s="31"/>
      <c r="I10" s="31"/>
      <c r="J10" s="25"/>
      <c r="K10" s="25"/>
      <c r="L10" s="25"/>
      <c r="M10" s="25"/>
      <c r="N10" s="25"/>
      <c r="O10" s="25"/>
      <c r="P10" s="25"/>
      <c r="Q10" s="25"/>
      <c r="R10" s="25"/>
      <c r="S10" s="31"/>
      <c r="T10" s="31"/>
      <c r="U10" s="31"/>
      <c r="V10" s="31"/>
      <c r="W10" s="31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32"/>
      <c r="AJ10" s="33"/>
      <c r="AK10" s="34"/>
      <c r="AL10" s="35"/>
      <c r="AM10" s="36"/>
      <c r="AN10" s="37"/>
    </row>
    <row r="11" spans="1:40" s="38" customFormat="1" ht="15" customHeight="1">
      <c r="A11" s="39" t="s">
        <v>17</v>
      </c>
      <c r="B11" s="40" t="s">
        <v>18</v>
      </c>
      <c r="C11" s="30" t="s">
        <v>19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31"/>
      <c r="T11" s="31"/>
      <c r="U11" s="31"/>
      <c r="V11" s="31"/>
      <c r="W11" s="31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32">
        <f>COUNT(D11:AH11)</f>
        <v>0</v>
      </c>
      <c r="AJ11" s="33">
        <f>SUM(D11:AH11)</f>
        <v>0</v>
      </c>
      <c r="AK11" s="34">
        <v>220</v>
      </c>
      <c r="AL11" s="41">
        <f>AK11*AJ11</f>
        <v>0</v>
      </c>
      <c r="AM11" s="36">
        <v>0.5</v>
      </c>
      <c r="AN11" s="42">
        <f>AL11-AL11*AM11</f>
        <v>0</v>
      </c>
    </row>
    <row r="12" spans="1:40" s="38" customFormat="1" ht="15" customHeight="1">
      <c r="A12" s="39" t="s">
        <v>20</v>
      </c>
      <c r="B12" s="40" t="s">
        <v>21</v>
      </c>
      <c r="C12" s="30" t="s">
        <v>19</v>
      </c>
      <c r="D12" s="25"/>
      <c r="E12" s="25"/>
      <c r="F12" s="25"/>
      <c r="G12" s="43"/>
      <c r="H12" s="43"/>
      <c r="I12" s="43"/>
      <c r="J12" s="43"/>
      <c r="K12" s="43"/>
      <c r="L12" s="43"/>
      <c r="M12" s="25"/>
      <c r="N12" s="25"/>
      <c r="O12" s="25"/>
      <c r="P12" s="25"/>
      <c r="Q12" s="25"/>
      <c r="R12" s="25"/>
      <c r="S12" s="31"/>
      <c r="T12" s="31"/>
      <c r="U12" s="31"/>
      <c r="V12" s="31"/>
      <c r="W12" s="31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32">
        <f>COUNT(D12:AH12)</f>
        <v>0</v>
      </c>
      <c r="AJ12" s="33">
        <f>SUM(D12:AH12)</f>
        <v>0</v>
      </c>
      <c r="AK12" s="34">
        <v>220</v>
      </c>
      <c r="AL12" s="41">
        <f>AK12*AJ12</f>
        <v>0</v>
      </c>
      <c r="AM12" s="36">
        <f>SUM(AM11)</f>
        <v>0.5</v>
      </c>
      <c r="AN12" s="42">
        <f>AL12-AL12*AM12</f>
        <v>0</v>
      </c>
    </row>
    <row r="13" spans="1:40" s="38" customFormat="1" ht="15" customHeight="1">
      <c r="A13" s="39" t="s">
        <v>22</v>
      </c>
      <c r="B13" s="40" t="s">
        <v>23</v>
      </c>
      <c r="C13" s="30" t="s">
        <v>19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31"/>
      <c r="T13" s="31"/>
      <c r="U13" s="31"/>
      <c r="V13" s="31"/>
      <c r="W13" s="31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32">
        <f>COUNT(D13:AH13)</f>
        <v>0</v>
      </c>
      <c r="AJ13" s="33">
        <f>SUM(D13:AH13)</f>
        <v>0</v>
      </c>
      <c r="AK13" s="34">
        <v>220</v>
      </c>
      <c r="AL13" s="41">
        <f>AK13*AJ13</f>
        <v>0</v>
      </c>
      <c r="AM13" s="36">
        <f>SUM(AM12)</f>
        <v>0.5</v>
      </c>
      <c r="AN13" s="42">
        <f>AL13-AL13*AM13</f>
        <v>0</v>
      </c>
    </row>
    <row r="14" spans="1:40" s="38" customFormat="1" ht="15" customHeight="1">
      <c r="A14" s="39" t="s">
        <v>24</v>
      </c>
      <c r="B14" s="40" t="s">
        <v>25</v>
      </c>
      <c r="C14" s="30" t="s">
        <v>19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31"/>
      <c r="T14" s="31"/>
      <c r="U14" s="31"/>
      <c r="V14" s="44"/>
      <c r="W14" s="44"/>
      <c r="X14" s="44"/>
      <c r="Y14" s="44"/>
      <c r="Z14" s="44"/>
      <c r="AA14" s="44"/>
      <c r="AB14" s="25"/>
      <c r="AC14" s="25"/>
      <c r="AD14" s="25"/>
      <c r="AE14" s="25"/>
      <c r="AF14" s="25"/>
      <c r="AG14" s="25"/>
      <c r="AH14" s="25"/>
      <c r="AI14" s="32">
        <f>COUNT(D14:AH14)</f>
        <v>0</v>
      </c>
      <c r="AJ14" s="33">
        <f>SUM(D14:AH14)</f>
        <v>0</v>
      </c>
      <c r="AK14" s="34">
        <v>220</v>
      </c>
      <c r="AL14" s="41">
        <f>AK14*AJ14</f>
        <v>0</v>
      </c>
      <c r="AM14" s="36">
        <f>SUM(AM13)</f>
        <v>0.5</v>
      </c>
      <c r="AN14" s="42">
        <f>AL14-AL14*AM14</f>
        <v>0</v>
      </c>
    </row>
    <row r="15" spans="1:40" s="38" customFormat="1" ht="15" customHeight="1">
      <c r="A15" s="39" t="s">
        <v>26</v>
      </c>
      <c r="B15" s="40" t="s">
        <v>27</v>
      </c>
      <c r="C15" s="30" t="s">
        <v>19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31"/>
      <c r="T15" s="31"/>
      <c r="U15" s="31"/>
      <c r="V15" s="31"/>
      <c r="W15" s="31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32">
        <f>COUNT(D15:AH15)</f>
        <v>0</v>
      </c>
      <c r="AJ15" s="33">
        <f>SUM(D15:AH15)</f>
        <v>0</v>
      </c>
      <c r="AK15" s="34">
        <v>220</v>
      </c>
      <c r="AL15" s="41">
        <f>AK15*AJ15</f>
        <v>0</v>
      </c>
      <c r="AM15" s="36">
        <f>SUM(AM14)</f>
        <v>0.5</v>
      </c>
      <c r="AN15" s="42">
        <f>AL15-AL15*AM15</f>
        <v>0</v>
      </c>
    </row>
    <row r="16" spans="1:40" s="38" customFormat="1" ht="15" customHeight="1">
      <c r="A16" s="45" t="s">
        <v>28</v>
      </c>
      <c r="B16" s="46" t="s">
        <v>27</v>
      </c>
      <c r="C16" s="47" t="s">
        <v>19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31"/>
      <c r="T16" s="31"/>
      <c r="U16" s="31"/>
      <c r="V16" s="31"/>
      <c r="W16" s="31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32">
        <f>COUNT(D16:AH16)</f>
        <v>0</v>
      </c>
      <c r="AJ16" s="33">
        <f>SUM(D16:AH16)</f>
        <v>0</v>
      </c>
      <c r="AK16" s="34">
        <v>220</v>
      </c>
      <c r="AL16" s="41">
        <f>AK16*AJ16</f>
        <v>0</v>
      </c>
      <c r="AM16" s="36">
        <f>SUM(AM15)</f>
        <v>0.5</v>
      </c>
      <c r="AN16" s="42">
        <f>AL16-AL16*AM16</f>
        <v>0</v>
      </c>
    </row>
    <row r="17" spans="1:40" s="38" customFormat="1" ht="15" customHeight="1">
      <c r="A17" s="45" t="s">
        <v>29</v>
      </c>
      <c r="B17" s="46" t="s">
        <v>30</v>
      </c>
      <c r="C17" s="47" t="s">
        <v>19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31"/>
      <c r="T17" s="31"/>
      <c r="U17" s="31"/>
      <c r="V17" s="31"/>
      <c r="W17" s="31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32">
        <f>COUNT(D17:AH17)</f>
        <v>0</v>
      </c>
      <c r="AJ17" s="33">
        <f>SUM(D17:AH17)</f>
        <v>0</v>
      </c>
      <c r="AK17" s="34">
        <v>220</v>
      </c>
      <c r="AL17" s="41">
        <f>AK17*AJ17</f>
        <v>0</v>
      </c>
      <c r="AM17" s="36">
        <f>SUM(AM16)</f>
        <v>0.5</v>
      </c>
      <c r="AN17" s="42">
        <f>AL17-AL17*AM17</f>
        <v>0</v>
      </c>
    </row>
    <row r="18" spans="1:40" s="38" customFormat="1" ht="15" customHeight="1">
      <c r="A18" s="45" t="s">
        <v>31</v>
      </c>
      <c r="B18" s="46" t="s">
        <v>32</v>
      </c>
      <c r="C18" s="47" t="s">
        <v>19</v>
      </c>
      <c r="D18" s="25"/>
      <c r="E18" s="25"/>
      <c r="F18" s="25"/>
      <c r="G18" s="25"/>
      <c r="H18" s="31"/>
      <c r="I18" s="31"/>
      <c r="J18" s="25"/>
      <c r="K18" s="25"/>
      <c r="L18" s="25"/>
      <c r="M18" s="25"/>
      <c r="N18" s="25"/>
      <c r="O18" s="25"/>
      <c r="P18" s="25"/>
      <c r="Q18" s="25"/>
      <c r="R18" s="25"/>
      <c r="S18" s="31"/>
      <c r="T18" s="31"/>
      <c r="U18" s="31"/>
      <c r="V18" s="31"/>
      <c r="W18" s="31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32">
        <f>COUNT(D18:AH18)</f>
        <v>0</v>
      </c>
      <c r="AJ18" s="33">
        <f>SUM(D18:AH18)</f>
        <v>0</v>
      </c>
      <c r="AK18" s="34">
        <v>220</v>
      </c>
      <c r="AL18" s="41">
        <f>AK18*AJ18</f>
        <v>0</v>
      </c>
      <c r="AM18" s="36">
        <f>SUM(AM17)</f>
        <v>0.5</v>
      </c>
      <c r="AN18" s="42">
        <f>AL18-AL18*AM18</f>
        <v>0</v>
      </c>
    </row>
    <row r="19" spans="1:40" s="38" customFormat="1" ht="15" customHeight="1">
      <c r="A19" s="45" t="s">
        <v>33</v>
      </c>
      <c r="B19" s="46" t="s">
        <v>34</v>
      </c>
      <c r="C19" s="47" t="s">
        <v>19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31"/>
      <c r="T19" s="31"/>
      <c r="U19" s="25"/>
      <c r="V19" s="31"/>
      <c r="W19" s="31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32">
        <f>COUNT(D19:AH19)</f>
        <v>0</v>
      </c>
      <c r="AJ19" s="33">
        <f>SUM(D19:AH19)</f>
        <v>0</v>
      </c>
      <c r="AK19" s="34">
        <v>220</v>
      </c>
      <c r="AL19" s="41">
        <f>AK19*AJ19</f>
        <v>0</v>
      </c>
      <c r="AM19" s="36">
        <f>SUM(AM18)</f>
        <v>0.5</v>
      </c>
      <c r="AN19" s="42">
        <f>AL19-AL19*AM19</f>
        <v>0</v>
      </c>
    </row>
    <row r="20" spans="1:40" s="38" customFormat="1" ht="15" customHeight="1">
      <c r="A20" s="45" t="s">
        <v>35</v>
      </c>
      <c r="B20" s="46" t="s">
        <v>36</v>
      </c>
      <c r="C20" s="47" t="s">
        <v>19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31"/>
      <c r="T20" s="31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32">
        <f>COUNT(D20:AH20)</f>
        <v>0</v>
      </c>
      <c r="AJ20" s="33">
        <f>SUM(D20:AH20)</f>
        <v>0</v>
      </c>
      <c r="AK20" s="34">
        <v>220</v>
      </c>
      <c r="AL20" s="41">
        <f>AK20*AJ20</f>
        <v>0</v>
      </c>
      <c r="AM20" s="36">
        <f>SUM(AM19)</f>
        <v>0.5</v>
      </c>
      <c r="AN20" s="42">
        <f>AL20-AL20*AM20</f>
        <v>0</v>
      </c>
    </row>
    <row r="21" spans="1:40" s="38" customFormat="1" ht="15" customHeight="1">
      <c r="A21" s="45" t="s">
        <v>37</v>
      </c>
      <c r="B21" s="46" t="s">
        <v>38</v>
      </c>
      <c r="C21" s="47" t="s">
        <v>19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31"/>
      <c r="T21" s="31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32">
        <f>COUNT(D21:AH21)</f>
        <v>0</v>
      </c>
      <c r="AJ21" s="33">
        <f>SUM(D21:AH21)</f>
        <v>0</v>
      </c>
      <c r="AK21" s="34">
        <v>220</v>
      </c>
      <c r="AL21" s="41">
        <f>AK21*AJ21</f>
        <v>0</v>
      </c>
      <c r="AM21" s="36">
        <f>SUM(AM20)</f>
        <v>0.5</v>
      </c>
      <c r="AN21" s="42">
        <f>AL21-AL21*AM21</f>
        <v>0</v>
      </c>
    </row>
    <row r="22" spans="1:40" s="38" customFormat="1" ht="15" customHeight="1">
      <c r="A22" s="45" t="s">
        <v>39</v>
      </c>
      <c r="B22" s="46" t="s">
        <v>40</v>
      </c>
      <c r="C22" s="47" t="s">
        <v>19</v>
      </c>
      <c r="D22" s="25"/>
      <c r="E22" s="25"/>
      <c r="F22" s="25"/>
      <c r="G22" s="25"/>
      <c r="H22" s="25"/>
      <c r="I22" s="25"/>
      <c r="J22" s="43"/>
      <c r="K22" s="43"/>
      <c r="L22" s="43"/>
      <c r="M22" s="43"/>
      <c r="N22" s="25"/>
      <c r="O22" s="25"/>
      <c r="P22" s="25"/>
      <c r="Q22" s="25"/>
      <c r="R22" s="25"/>
      <c r="S22" s="31"/>
      <c r="T22" s="31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32">
        <f>COUNT(D22:AH22)</f>
        <v>0</v>
      </c>
      <c r="AJ22" s="33">
        <f>SUM(D22:AH22)</f>
        <v>0</v>
      </c>
      <c r="AK22" s="41">
        <v>330</v>
      </c>
      <c r="AL22" s="41">
        <f>AK22*AJ22</f>
        <v>0</v>
      </c>
      <c r="AM22" s="36">
        <f>SUM(AM21)</f>
        <v>0.5</v>
      </c>
      <c r="AN22" s="42">
        <f>AL22-AL22*AM22</f>
        <v>0</v>
      </c>
    </row>
    <row r="23" spans="1:40" s="38" customFormat="1" ht="15" customHeight="1">
      <c r="A23" s="45" t="s">
        <v>39</v>
      </c>
      <c r="B23" s="46" t="s">
        <v>40</v>
      </c>
      <c r="C23" s="47" t="s">
        <v>19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31"/>
      <c r="T23" s="31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32">
        <f>COUNT(D23:AH23)</f>
        <v>0</v>
      </c>
      <c r="AJ23" s="33">
        <f>SUM(D23:AH23)</f>
        <v>0</v>
      </c>
      <c r="AK23" s="41">
        <v>330</v>
      </c>
      <c r="AL23" s="41">
        <f>AK23*AJ23</f>
        <v>0</v>
      </c>
      <c r="AM23" s="36">
        <f>SUM(AM22)</f>
        <v>0.5</v>
      </c>
      <c r="AN23" s="42">
        <f>AL23-AL23*AM23</f>
        <v>0</v>
      </c>
    </row>
    <row r="24" spans="1:40" s="38" customFormat="1" ht="15" customHeight="1">
      <c r="A24" s="45" t="s">
        <v>41</v>
      </c>
      <c r="B24" s="46" t="s">
        <v>42</v>
      </c>
      <c r="C24" s="47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31"/>
      <c r="T24" s="31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32">
        <f>COUNT(D24:AH24)</f>
        <v>0</v>
      </c>
      <c r="AJ24" s="33">
        <f>SUM(D24:AH24)</f>
        <v>0</v>
      </c>
      <c r="AK24" s="41">
        <v>330</v>
      </c>
      <c r="AL24" s="41">
        <f>AK24*AJ24</f>
        <v>0</v>
      </c>
      <c r="AM24" s="36">
        <f>SUM(AM23)</f>
        <v>0.5</v>
      </c>
      <c r="AN24" s="42">
        <f>AL24-AL24*AM24</f>
        <v>0</v>
      </c>
    </row>
    <row r="25" spans="1:40" s="38" customFormat="1" ht="15" customHeight="1">
      <c r="A25" s="45" t="s">
        <v>43</v>
      </c>
      <c r="B25" s="46" t="s">
        <v>30</v>
      </c>
      <c r="C25" s="47" t="s">
        <v>19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32">
        <f>COUNT(D25:AH25)</f>
        <v>0</v>
      </c>
      <c r="AJ25" s="33">
        <f>SUM(D25:AH25)</f>
        <v>0</v>
      </c>
      <c r="AK25" s="41">
        <v>330</v>
      </c>
      <c r="AL25" s="41">
        <f>AK25*AJ25</f>
        <v>0</v>
      </c>
      <c r="AM25" s="36">
        <f>SUM(AM24)</f>
        <v>0.5</v>
      </c>
      <c r="AN25" s="42">
        <f>AL25-AL25*AM25</f>
        <v>0</v>
      </c>
    </row>
    <row r="26" spans="1:40" s="38" customFormat="1" ht="15" customHeight="1">
      <c r="A26" s="45" t="s">
        <v>44</v>
      </c>
      <c r="B26" s="48" t="s">
        <v>45</v>
      </c>
      <c r="C26" s="47" t="s">
        <v>19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32">
        <f>COUNT(D26:AH26)</f>
        <v>0</v>
      </c>
      <c r="AJ26" s="33">
        <f>SUM(D26:AH26)</f>
        <v>0</v>
      </c>
      <c r="AK26" s="41">
        <v>375</v>
      </c>
      <c r="AL26" s="41">
        <f>AK26*AJ26</f>
        <v>0</v>
      </c>
      <c r="AM26" s="36">
        <f>SUM(AM25)</f>
        <v>0.5</v>
      </c>
      <c r="AN26" s="42">
        <f>AL26-AL26*AM26</f>
        <v>0</v>
      </c>
    </row>
    <row r="27" spans="1:40" s="38" customFormat="1" ht="15" customHeight="1">
      <c r="A27" s="45" t="s">
        <v>46</v>
      </c>
      <c r="B27" s="48" t="s">
        <v>47</v>
      </c>
      <c r="C27" s="47" t="s">
        <v>19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32">
        <f>COUNT(D27:AH27)</f>
        <v>0</v>
      </c>
      <c r="AJ27" s="33">
        <f>SUM(D27:AH27)</f>
        <v>0</v>
      </c>
      <c r="AK27" s="41">
        <v>400</v>
      </c>
      <c r="AL27" s="41">
        <f>AK27*AJ27</f>
        <v>0</v>
      </c>
      <c r="AM27" s="36">
        <f>SUM(AM26)</f>
        <v>0.5</v>
      </c>
      <c r="AN27" s="42">
        <f>AL27-AL27*AM27</f>
        <v>0</v>
      </c>
    </row>
    <row r="28" spans="1:40" s="38" customFormat="1" ht="15" customHeight="1">
      <c r="A28" s="45" t="s">
        <v>48</v>
      </c>
      <c r="B28" s="48" t="s">
        <v>27</v>
      </c>
      <c r="C28" s="47" t="s">
        <v>19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32">
        <f>COUNT(D28:AH28)</f>
        <v>0</v>
      </c>
      <c r="AJ28" s="33">
        <f>SUM(D28:AH28)</f>
        <v>0</v>
      </c>
      <c r="AK28" s="41">
        <v>375</v>
      </c>
      <c r="AL28" s="41">
        <f>AK28*AJ28</f>
        <v>0</v>
      </c>
      <c r="AM28" s="36">
        <f>SUM(AM27)</f>
        <v>0.5</v>
      </c>
      <c r="AN28" s="42">
        <f>AL28-AL28*AM28</f>
        <v>0</v>
      </c>
    </row>
    <row r="29" spans="1:40" s="38" customFormat="1" ht="15" customHeight="1">
      <c r="A29" s="45" t="s">
        <v>49</v>
      </c>
      <c r="B29" s="48" t="s">
        <v>45</v>
      </c>
      <c r="C29" s="47" t="s">
        <v>19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32">
        <f>COUNT(D29:AH29)</f>
        <v>0</v>
      </c>
      <c r="AJ29" s="33">
        <f>SUM(D29:AH29)</f>
        <v>0</v>
      </c>
      <c r="AK29" s="41">
        <v>375</v>
      </c>
      <c r="AL29" s="41">
        <f>AK29*AJ29</f>
        <v>0</v>
      </c>
      <c r="AM29" s="36">
        <f>SUM(AM28)</f>
        <v>0.5</v>
      </c>
      <c r="AN29" s="42">
        <f>AL29-AL29*AM29</f>
        <v>0</v>
      </c>
    </row>
    <row r="30" spans="1:40" s="38" customFormat="1" ht="15" customHeight="1">
      <c r="A30" s="45" t="s">
        <v>50</v>
      </c>
      <c r="B30" s="48" t="s">
        <v>40</v>
      </c>
      <c r="C30" s="47" t="s">
        <v>19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31"/>
      <c r="T30" s="31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32">
        <f>COUNT(D30:AH30)</f>
        <v>0</v>
      </c>
      <c r="AJ30" s="33">
        <f>SUM(D30:AH30)</f>
        <v>0</v>
      </c>
      <c r="AK30" s="41">
        <v>375</v>
      </c>
      <c r="AL30" s="41">
        <f>AK30*AJ30</f>
        <v>0</v>
      </c>
      <c r="AM30" s="36">
        <f>SUM(AM29)</f>
        <v>0.5</v>
      </c>
      <c r="AN30" s="42">
        <f>AL30-AL30*AM30</f>
        <v>0</v>
      </c>
    </row>
    <row r="31" spans="1:40" s="38" customFormat="1" ht="15" customHeight="1">
      <c r="A31" s="45" t="s">
        <v>50</v>
      </c>
      <c r="B31" s="48" t="s">
        <v>40</v>
      </c>
      <c r="C31" s="47" t="s">
        <v>19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31"/>
      <c r="T31" s="31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32">
        <f>COUNT(D31:AH31)</f>
        <v>0</v>
      </c>
      <c r="AJ31" s="33">
        <f>SUM(D31:AH31)</f>
        <v>0</v>
      </c>
      <c r="AK31" s="41">
        <v>375</v>
      </c>
      <c r="AL31" s="41">
        <f>AK31*AJ31</f>
        <v>0</v>
      </c>
      <c r="AM31" s="36">
        <f>SUM(AM30)</f>
        <v>0.5</v>
      </c>
      <c r="AN31" s="42">
        <f>AL31-AL31*AM31</f>
        <v>0</v>
      </c>
    </row>
    <row r="32" spans="1:40" s="38" customFormat="1" ht="15" customHeight="1">
      <c r="A32" s="45" t="s">
        <v>51</v>
      </c>
      <c r="B32" s="48" t="s">
        <v>52</v>
      </c>
      <c r="C32" s="47" t="s">
        <v>19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31"/>
      <c r="T32" s="31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32">
        <f>COUNT(D32:AH32)</f>
        <v>0</v>
      </c>
      <c r="AJ32" s="33">
        <f>SUM(D32:AH32)</f>
        <v>0</v>
      </c>
      <c r="AK32" s="41">
        <v>375</v>
      </c>
      <c r="AL32" s="41">
        <f>AK32*AJ32</f>
        <v>0</v>
      </c>
      <c r="AM32" s="36">
        <f>SUM(AM31)</f>
        <v>0.5</v>
      </c>
      <c r="AN32" s="42">
        <f>AL32-AL32*AM32</f>
        <v>0</v>
      </c>
    </row>
    <row r="33" spans="1:40" s="38" customFormat="1" ht="15" customHeight="1">
      <c r="A33" s="45" t="s">
        <v>53</v>
      </c>
      <c r="B33" s="48" t="s">
        <v>54</v>
      </c>
      <c r="C33" s="47" t="s">
        <v>19</v>
      </c>
      <c r="D33" s="25"/>
      <c r="E33" s="25"/>
      <c r="F33" s="25"/>
      <c r="G33" s="25"/>
      <c r="H33" s="31"/>
      <c r="I33" s="31"/>
      <c r="J33" s="25"/>
      <c r="K33" s="25"/>
      <c r="L33" s="25"/>
      <c r="M33" s="25"/>
      <c r="N33" s="25"/>
      <c r="O33" s="25"/>
      <c r="P33" s="25"/>
      <c r="Q33" s="25"/>
      <c r="R33" s="25"/>
      <c r="S33" s="31"/>
      <c r="T33" s="31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32">
        <f>COUNT(D33:AH33)</f>
        <v>0</v>
      </c>
      <c r="AJ33" s="33">
        <f>SUM(D33:AH33)</f>
        <v>0</v>
      </c>
      <c r="AK33" s="41">
        <v>220</v>
      </c>
      <c r="AL33" s="41">
        <f>AK33*AJ33</f>
        <v>0</v>
      </c>
      <c r="AM33" s="36">
        <f>SUM(AM32)</f>
        <v>0.5</v>
      </c>
      <c r="AN33" s="42">
        <f>AL33-AL33*AM33</f>
        <v>0</v>
      </c>
    </row>
    <row r="34" spans="1:40" s="38" customFormat="1" ht="15" customHeight="1">
      <c r="A34" s="45" t="s">
        <v>55</v>
      </c>
      <c r="B34" s="48" t="s">
        <v>23</v>
      </c>
      <c r="C34" s="47" t="s">
        <v>19</v>
      </c>
      <c r="D34" s="25"/>
      <c r="E34" s="25"/>
      <c r="F34" s="25"/>
      <c r="G34" s="25"/>
      <c r="H34" s="31"/>
      <c r="I34" s="31"/>
      <c r="J34" s="25"/>
      <c r="K34" s="25"/>
      <c r="L34" s="25"/>
      <c r="M34" s="25"/>
      <c r="N34" s="25"/>
      <c r="O34" s="25"/>
      <c r="P34" s="25"/>
      <c r="Q34" s="25"/>
      <c r="R34" s="25"/>
      <c r="S34" s="31"/>
      <c r="T34" s="31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32">
        <f>COUNT(D34:AH34)</f>
        <v>0</v>
      </c>
      <c r="AJ34" s="33">
        <f>SUM(D34:AH34)</f>
        <v>0</v>
      </c>
      <c r="AK34" s="41">
        <v>220</v>
      </c>
      <c r="AL34" s="41">
        <f>AK34*AJ34</f>
        <v>0</v>
      </c>
      <c r="AM34" s="36">
        <f>SUM(AM33)</f>
        <v>0.5</v>
      </c>
      <c r="AN34" s="42">
        <f>AL34-AL34*AM34</f>
        <v>0</v>
      </c>
    </row>
    <row r="35" spans="1:40" s="38" customFormat="1" ht="15" customHeight="1">
      <c r="A35" s="45"/>
      <c r="B35" s="49" t="s">
        <v>56</v>
      </c>
      <c r="C35" s="47"/>
      <c r="D35" s="25"/>
      <c r="E35" s="25"/>
      <c r="F35" s="25"/>
      <c r="G35" s="25"/>
      <c r="H35" s="31"/>
      <c r="I35" s="31"/>
      <c r="J35" s="25"/>
      <c r="K35" s="25"/>
      <c r="L35" s="25"/>
      <c r="M35" s="25"/>
      <c r="N35" s="25"/>
      <c r="O35" s="25"/>
      <c r="P35" s="25"/>
      <c r="Q35" s="25"/>
      <c r="R35" s="25"/>
      <c r="S35" s="31"/>
      <c r="T35" s="31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32"/>
      <c r="AJ35" s="33"/>
      <c r="AK35" s="41"/>
      <c r="AL35" s="41"/>
      <c r="AM35" s="36"/>
      <c r="AN35" s="42"/>
    </row>
    <row r="36" spans="1:40" s="38" customFormat="1" ht="15" customHeight="1">
      <c r="A36" s="45" t="s">
        <v>57</v>
      </c>
      <c r="B36" s="50" t="s">
        <v>58</v>
      </c>
      <c r="C36" s="47" t="s">
        <v>59</v>
      </c>
      <c r="D36" s="25"/>
      <c r="E36" s="25"/>
      <c r="F36" s="25"/>
      <c r="G36" s="25"/>
      <c r="H36" s="31"/>
      <c r="I36" s="31"/>
      <c r="J36" s="25"/>
      <c r="K36" s="25"/>
      <c r="L36" s="25"/>
      <c r="M36" s="25"/>
      <c r="N36" s="25"/>
      <c r="O36" s="25"/>
      <c r="P36" s="25"/>
      <c r="Q36" s="25"/>
      <c r="R36" s="25"/>
      <c r="S36" s="31"/>
      <c r="T36" s="31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32">
        <f>COUNT(D36:AH36)</f>
        <v>0</v>
      </c>
      <c r="AJ36" s="33">
        <f>SUM(D36:AH36)</f>
        <v>0</v>
      </c>
      <c r="AK36" s="41">
        <v>220</v>
      </c>
      <c r="AL36" s="41">
        <f>AK36*AJ36</f>
        <v>0</v>
      </c>
      <c r="AM36" s="36">
        <v>0.5</v>
      </c>
      <c r="AN36" s="42">
        <f>AL36-AL36*AM36</f>
        <v>0</v>
      </c>
    </row>
    <row r="37" spans="1:40" s="38" customFormat="1" ht="15" customHeight="1">
      <c r="A37" s="45" t="s">
        <v>60</v>
      </c>
      <c r="B37" s="50" t="s">
        <v>61</v>
      </c>
      <c r="C37" s="47" t="s">
        <v>59</v>
      </c>
      <c r="D37" s="25"/>
      <c r="E37" s="25"/>
      <c r="F37" s="25"/>
      <c r="G37" s="25"/>
      <c r="H37" s="31"/>
      <c r="I37" s="31"/>
      <c r="J37" s="25"/>
      <c r="K37" s="25"/>
      <c r="L37" s="25"/>
      <c r="M37" s="25"/>
      <c r="N37" s="25"/>
      <c r="O37" s="25"/>
      <c r="P37" s="25"/>
      <c r="Q37" s="25"/>
      <c r="R37" s="25"/>
      <c r="S37" s="31"/>
      <c r="T37" s="31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32">
        <f>COUNT(D37:AH37)</f>
        <v>0</v>
      </c>
      <c r="AJ37" s="33">
        <f>SUM(D37:AH37)</f>
        <v>0</v>
      </c>
      <c r="AK37" s="41">
        <v>220</v>
      </c>
      <c r="AL37" s="41">
        <f>AK37*AJ37</f>
        <v>0</v>
      </c>
      <c r="AM37" s="36">
        <f>SUM(AM36)</f>
        <v>0.5</v>
      </c>
      <c r="AN37" s="42">
        <f>AL37-AL37*AM37</f>
        <v>0</v>
      </c>
    </row>
    <row r="38" spans="1:40" s="38" customFormat="1" ht="15" customHeight="1">
      <c r="A38" s="45" t="s">
        <v>62</v>
      </c>
      <c r="B38" s="50" t="s">
        <v>63</v>
      </c>
      <c r="C38" s="47" t="s">
        <v>59</v>
      </c>
      <c r="D38" s="25"/>
      <c r="E38" s="25"/>
      <c r="F38" s="25"/>
      <c r="G38" s="25"/>
      <c r="H38" s="31"/>
      <c r="I38" s="31"/>
      <c r="J38" s="25"/>
      <c r="K38" s="25"/>
      <c r="L38" s="25"/>
      <c r="M38" s="25"/>
      <c r="N38" s="25"/>
      <c r="O38" s="25"/>
      <c r="P38" s="25"/>
      <c r="Q38" s="25"/>
      <c r="R38" s="25"/>
      <c r="S38" s="31"/>
      <c r="T38" s="31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32">
        <f>COUNT(D38:AH38)</f>
        <v>0</v>
      </c>
      <c r="AJ38" s="33">
        <f>SUM(D38:AH38)</f>
        <v>0</v>
      </c>
      <c r="AK38" s="41">
        <v>220</v>
      </c>
      <c r="AL38" s="41">
        <f>AK38*AJ38</f>
        <v>0</v>
      </c>
      <c r="AM38" s="36">
        <f>SUM(AM37)</f>
        <v>0.5</v>
      </c>
      <c r="AN38" s="42">
        <f>AL38-AL38*AM38</f>
        <v>0</v>
      </c>
    </row>
    <row r="39" spans="1:40" s="38" customFormat="1" ht="15" customHeight="1">
      <c r="A39" s="45" t="s">
        <v>64</v>
      </c>
      <c r="B39" s="50" t="s">
        <v>65</v>
      </c>
      <c r="C39" s="47" t="s">
        <v>59</v>
      </c>
      <c r="D39" s="25"/>
      <c r="E39" s="25"/>
      <c r="F39" s="25"/>
      <c r="G39" s="25"/>
      <c r="H39" s="31"/>
      <c r="I39" s="31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31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32">
        <f>COUNT(D39:AH39)</f>
        <v>0</v>
      </c>
      <c r="AJ39" s="33">
        <f>SUM(D39:AH39)</f>
        <v>0</v>
      </c>
      <c r="AK39" s="41">
        <v>220</v>
      </c>
      <c r="AL39" s="41">
        <f>AK39*AJ39</f>
        <v>0</v>
      </c>
      <c r="AM39" s="36">
        <f>SUM(AM38)</f>
        <v>0.5</v>
      </c>
      <c r="AN39" s="42">
        <f>AL39-AL39*AM39</f>
        <v>0</v>
      </c>
    </row>
    <row r="40" spans="1:40" s="38" customFormat="1" ht="15" customHeight="1">
      <c r="A40" s="45" t="s">
        <v>66</v>
      </c>
      <c r="B40" s="50" t="s">
        <v>67</v>
      </c>
      <c r="C40" s="47" t="s">
        <v>59</v>
      </c>
      <c r="D40" s="25"/>
      <c r="E40" s="25"/>
      <c r="F40" s="25"/>
      <c r="G40" s="25"/>
      <c r="H40" s="31"/>
      <c r="I40" s="31"/>
      <c r="J40" s="25"/>
      <c r="K40" s="25"/>
      <c r="L40" s="25"/>
      <c r="M40" s="25"/>
      <c r="N40" s="25"/>
      <c r="O40" s="25"/>
      <c r="P40" s="25"/>
      <c r="Q40" s="25"/>
      <c r="R40" s="31"/>
      <c r="S40" s="25"/>
      <c r="T40" s="31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32">
        <f>COUNT(D40:AH40)</f>
        <v>0</v>
      </c>
      <c r="AJ40" s="33">
        <f>SUM(D40:AH40)</f>
        <v>0</v>
      </c>
      <c r="AK40" s="41">
        <v>220</v>
      </c>
      <c r="AL40" s="41">
        <f>AK40*AJ40</f>
        <v>0</v>
      </c>
      <c r="AM40" s="36">
        <f>SUM(AM39)</f>
        <v>0.5</v>
      </c>
      <c r="AN40" s="42">
        <f>AL40-AL40*AM40</f>
        <v>0</v>
      </c>
    </row>
    <row r="41" spans="1:40" s="38" customFormat="1" ht="15" customHeight="1">
      <c r="A41" s="45" t="s">
        <v>68</v>
      </c>
      <c r="B41" s="50" t="s">
        <v>69</v>
      </c>
      <c r="C41" s="47" t="s">
        <v>59</v>
      </c>
      <c r="D41" s="25"/>
      <c r="E41" s="25"/>
      <c r="F41" s="25"/>
      <c r="G41" s="25"/>
      <c r="H41" s="31"/>
      <c r="I41" s="31"/>
      <c r="J41" s="25"/>
      <c r="K41" s="25"/>
      <c r="L41" s="25"/>
      <c r="M41" s="25"/>
      <c r="N41" s="25"/>
      <c r="O41" s="25"/>
      <c r="P41" s="25"/>
      <c r="Q41" s="25"/>
      <c r="R41" s="31"/>
      <c r="S41" s="25"/>
      <c r="T41" s="31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32">
        <f>COUNT(D41:AH41)</f>
        <v>0</v>
      </c>
      <c r="AJ41" s="33">
        <f>SUM(D41:AH41)</f>
        <v>0</v>
      </c>
      <c r="AK41" s="41">
        <v>330</v>
      </c>
      <c r="AL41" s="41">
        <f>AK41*AJ41</f>
        <v>0</v>
      </c>
      <c r="AM41" s="36">
        <f>SUM(AM40)</f>
        <v>0.5</v>
      </c>
      <c r="AN41" s="42">
        <f>AL41-AL41*AM41</f>
        <v>0</v>
      </c>
    </row>
    <row r="42" spans="1:40" s="38" customFormat="1" ht="15" customHeight="1">
      <c r="A42" s="45" t="s">
        <v>70</v>
      </c>
      <c r="B42" s="50" t="s">
        <v>71</v>
      </c>
      <c r="C42" s="47" t="s">
        <v>59</v>
      </c>
      <c r="D42" s="25"/>
      <c r="E42" s="25"/>
      <c r="F42" s="25"/>
      <c r="G42" s="25"/>
      <c r="H42" s="31"/>
      <c r="I42" s="31"/>
      <c r="J42" s="25"/>
      <c r="K42" s="25"/>
      <c r="L42" s="25"/>
      <c r="M42" s="25"/>
      <c r="N42" s="25"/>
      <c r="O42" s="25"/>
      <c r="P42" s="25"/>
      <c r="Q42" s="31"/>
      <c r="R42" s="31"/>
      <c r="S42" s="25"/>
      <c r="T42" s="31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32">
        <f>COUNT(D42:AH42)</f>
        <v>0</v>
      </c>
      <c r="AJ42" s="33">
        <f>SUM(D42:AH42)</f>
        <v>0</v>
      </c>
      <c r="AK42" s="41">
        <v>330</v>
      </c>
      <c r="AL42" s="41">
        <f>AK42*AJ42</f>
        <v>0</v>
      </c>
      <c r="AM42" s="36">
        <f>SUM(AM41)</f>
        <v>0.5</v>
      </c>
      <c r="AN42" s="42">
        <f>AL42-AL42*AM42</f>
        <v>0</v>
      </c>
    </row>
    <row r="43" spans="1:40" s="38" customFormat="1" ht="15" customHeight="1">
      <c r="A43" s="45" t="s">
        <v>72</v>
      </c>
      <c r="B43" s="50" t="s">
        <v>73</v>
      </c>
      <c r="C43" s="47" t="s">
        <v>59</v>
      </c>
      <c r="D43" s="25"/>
      <c r="E43" s="25"/>
      <c r="F43" s="25"/>
      <c r="G43" s="25"/>
      <c r="H43" s="31"/>
      <c r="I43" s="31"/>
      <c r="J43" s="25"/>
      <c r="K43" s="25"/>
      <c r="L43" s="25"/>
      <c r="M43" s="25"/>
      <c r="N43" s="25"/>
      <c r="O43" s="25"/>
      <c r="P43" s="25"/>
      <c r="Q43" s="31"/>
      <c r="R43" s="31"/>
      <c r="S43" s="25"/>
      <c r="T43" s="31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32">
        <f>COUNT(D43:AH43)</f>
        <v>0</v>
      </c>
      <c r="AJ43" s="33">
        <f>SUM(D43:AH43)</f>
        <v>0</v>
      </c>
      <c r="AK43" s="41">
        <v>330</v>
      </c>
      <c r="AL43" s="41">
        <f>AK43*AJ43</f>
        <v>0</v>
      </c>
      <c r="AM43" s="36">
        <f>SUM(AM42)</f>
        <v>0.5</v>
      </c>
      <c r="AN43" s="42">
        <f>AL43-AL43*AM43</f>
        <v>0</v>
      </c>
    </row>
    <row r="44" spans="1:40" s="38" customFormat="1" ht="15" customHeight="1">
      <c r="A44" s="45" t="s">
        <v>74</v>
      </c>
      <c r="B44" s="50" t="s">
        <v>75</v>
      </c>
      <c r="C44" s="47" t="s">
        <v>59</v>
      </c>
      <c r="D44" s="25"/>
      <c r="E44" s="25"/>
      <c r="F44" s="25"/>
      <c r="G44" s="25"/>
      <c r="H44" s="31"/>
      <c r="I44" s="31"/>
      <c r="J44" s="25"/>
      <c r="K44" s="25"/>
      <c r="L44" s="25"/>
      <c r="M44" s="25"/>
      <c r="N44" s="25"/>
      <c r="O44" s="25"/>
      <c r="P44" s="25"/>
      <c r="Q44" s="31"/>
      <c r="R44" s="31"/>
      <c r="S44" s="25"/>
      <c r="T44" s="31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32">
        <f>COUNT(D44:AH44)</f>
        <v>0</v>
      </c>
      <c r="AJ44" s="33">
        <f>SUM(D44:AH44)</f>
        <v>0</v>
      </c>
      <c r="AK44" s="41">
        <v>330</v>
      </c>
      <c r="AL44" s="41">
        <f>AK44*AJ44</f>
        <v>0</v>
      </c>
      <c r="AM44" s="36">
        <f>SUM(AM43)</f>
        <v>0.5</v>
      </c>
      <c r="AN44" s="42">
        <f>AL44-AL44*AM44</f>
        <v>0</v>
      </c>
    </row>
    <row r="45" spans="1:40" s="38" customFormat="1" ht="15" customHeight="1">
      <c r="A45" s="45" t="s">
        <v>76</v>
      </c>
      <c r="B45" s="50" t="s">
        <v>77</v>
      </c>
      <c r="C45" s="47" t="s">
        <v>59</v>
      </c>
      <c r="D45" s="25"/>
      <c r="E45" s="25"/>
      <c r="F45" s="25"/>
      <c r="G45" s="25"/>
      <c r="H45" s="31"/>
      <c r="I45" s="31"/>
      <c r="J45" s="25"/>
      <c r="K45" s="25"/>
      <c r="L45" s="25"/>
      <c r="M45" s="25"/>
      <c r="N45" s="25"/>
      <c r="O45" s="25"/>
      <c r="P45" s="25"/>
      <c r="Q45" s="31"/>
      <c r="R45" s="31"/>
      <c r="S45" s="25"/>
      <c r="T45" s="31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32">
        <f>COUNT(D45:AH45)</f>
        <v>0</v>
      </c>
      <c r="AJ45" s="33">
        <f>SUM(D45:AH45)</f>
        <v>0</v>
      </c>
      <c r="AK45" s="41">
        <v>375</v>
      </c>
      <c r="AL45" s="41">
        <f>AK45*AJ45</f>
        <v>0</v>
      </c>
      <c r="AM45" s="36">
        <f>SUM(AM44)</f>
        <v>0.5</v>
      </c>
      <c r="AN45" s="42">
        <f>AL45-AL45*AM45</f>
        <v>0</v>
      </c>
    </row>
    <row r="46" spans="1:40" s="38" customFormat="1" ht="15" customHeight="1">
      <c r="A46" s="45" t="s">
        <v>76</v>
      </c>
      <c r="B46" s="50" t="s">
        <v>77</v>
      </c>
      <c r="C46" s="47" t="s">
        <v>59</v>
      </c>
      <c r="D46" s="25"/>
      <c r="E46" s="25"/>
      <c r="F46" s="25"/>
      <c r="G46" s="25"/>
      <c r="H46" s="31"/>
      <c r="I46" s="31"/>
      <c r="J46" s="25"/>
      <c r="K46" s="25"/>
      <c r="L46" s="25"/>
      <c r="M46" s="25"/>
      <c r="N46" s="25"/>
      <c r="O46" s="25"/>
      <c r="P46" s="25"/>
      <c r="Q46" s="31"/>
      <c r="R46" s="31"/>
      <c r="S46" s="25"/>
      <c r="T46" s="31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32">
        <f>COUNT(D46:AH46)</f>
        <v>0</v>
      </c>
      <c r="AJ46" s="33">
        <f>SUM(D46:AH46)</f>
        <v>0</v>
      </c>
      <c r="AK46" s="41">
        <v>375</v>
      </c>
      <c r="AL46" s="41">
        <f>AK46*AJ46</f>
        <v>0</v>
      </c>
      <c r="AM46" s="36">
        <f>SUM(AM45)</f>
        <v>0.5</v>
      </c>
      <c r="AN46" s="42">
        <f>AL46-AL46*AM46</f>
        <v>0</v>
      </c>
    </row>
    <row r="47" spans="1:40" s="38" customFormat="1" ht="15" customHeight="1">
      <c r="A47" s="45" t="s">
        <v>46</v>
      </c>
      <c r="B47" s="50" t="s">
        <v>78</v>
      </c>
      <c r="C47" s="47" t="s">
        <v>59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32">
        <f>COUNT(D47:AH47)</f>
        <v>0</v>
      </c>
      <c r="AJ47" s="33">
        <f>SUM(D47:AH47)</f>
        <v>0</v>
      </c>
      <c r="AK47" s="41">
        <v>375</v>
      </c>
      <c r="AL47" s="41">
        <f>AK47*AJ47</f>
        <v>0</v>
      </c>
      <c r="AM47" s="36">
        <f>SUM(AM46)</f>
        <v>0.5</v>
      </c>
      <c r="AN47" s="42">
        <f>AL47-AL47*AM47</f>
        <v>0</v>
      </c>
    </row>
    <row r="48" spans="1:40" s="38" customFormat="1" ht="15" customHeight="1">
      <c r="A48" s="45" t="s">
        <v>79</v>
      </c>
      <c r="B48" s="50" t="s">
        <v>80</v>
      </c>
      <c r="C48" s="47" t="s">
        <v>59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32">
        <f>COUNT(D48:AH48)</f>
        <v>0</v>
      </c>
      <c r="AJ48" s="33">
        <f>SUM(D48:AH48)</f>
        <v>0</v>
      </c>
      <c r="AK48" s="41">
        <v>375</v>
      </c>
      <c r="AL48" s="41">
        <f>AK48*AJ48</f>
        <v>0</v>
      </c>
      <c r="AM48" s="36">
        <f>SUM(AM47)</f>
        <v>0.5</v>
      </c>
      <c r="AN48" s="42">
        <f>AL48-AL48*AM48</f>
        <v>0</v>
      </c>
    </row>
    <row r="49" spans="1:40" s="38" customFormat="1" ht="15" customHeight="1">
      <c r="A49" s="45" t="s">
        <v>79</v>
      </c>
      <c r="B49" s="50" t="s">
        <v>81</v>
      </c>
      <c r="C49" s="47" t="s">
        <v>59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32">
        <f>COUNT(D49:AH49)</f>
        <v>0</v>
      </c>
      <c r="AJ49" s="33">
        <f>SUM(D49:AH49)</f>
        <v>0</v>
      </c>
      <c r="AK49" s="41">
        <v>375</v>
      </c>
      <c r="AL49" s="41">
        <f>AK49*AJ49</f>
        <v>0</v>
      </c>
      <c r="AM49" s="36">
        <f>SUM(AM48)</f>
        <v>0.5</v>
      </c>
      <c r="AN49" s="42">
        <f>AL49-AL49*AM49</f>
        <v>0</v>
      </c>
    </row>
    <row r="50" spans="1:40" s="38" customFormat="1" ht="15" customHeight="1">
      <c r="A50" s="45" t="s">
        <v>82</v>
      </c>
      <c r="B50" s="50" t="s">
        <v>83</v>
      </c>
      <c r="C50" s="47" t="s">
        <v>59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32">
        <f>COUNT(D50:AH50)</f>
        <v>0</v>
      </c>
      <c r="AJ50" s="33">
        <f>SUM(D50:AH50)</f>
        <v>0</v>
      </c>
      <c r="AK50" s="41">
        <v>375</v>
      </c>
      <c r="AL50" s="41">
        <f>AK50*AJ50</f>
        <v>0</v>
      </c>
      <c r="AM50" s="36">
        <f>SUM(AM49)</f>
        <v>0.5</v>
      </c>
      <c r="AN50" s="42">
        <f>AL50-AL50*AM50</f>
        <v>0</v>
      </c>
    </row>
    <row r="51" spans="1:40" s="38" customFormat="1" ht="15" customHeight="1">
      <c r="A51" s="45" t="s">
        <v>82</v>
      </c>
      <c r="B51" s="50" t="s">
        <v>83</v>
      </c>
      <c r="C51" s="47" t="s">
        <v>59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32">
        <f>COUNT(D51:AH51)</f>
        <v>0</v>
      </c>
      <c r="AJ51" s="33">
        <f>SUM(D51:AH51)</f>
        <v>0</v>
      </c>
      <c r="AK51" s="41">
        <v>400</v>
      </c>
      <c r="AL51" s="41">
        <f>AK51*AJ51</f>
        <v>0</v>
      </c>
      <c r="AM51" s="36">
        <f>SUM(AM50)</f>
        <v>0.5</v>
      </c>
      <c r="AN51" s="42">
        <f>AL51-AL51*AM51</f>
        <v>0</v>
      </c>
    </row>
    <row r="52" spans="1:40" s="38" customFormat="1" ht="15" customHeight="1">
      <c r="A52" s="45" t="s">
        <v>51</v>
      </c>
      <c r="B52" s="50" t="s">
        <v>52</v>
      </c>
      <c r="C52" s="47" t="s">
        <v>59</v>
      </c>
      <c r="D52" s="25"/>
      <c r="E52" s="25"/>
      <c r="F52" s="25"/>
      <c r="G52" s="25"/>
      <c r="H52" s="31"/>
      <c r="I52" s="31"/>
      <c r="J52" s="25"/>
      <c r="K52" s="25"/>
      <c r="L52" s="25"/>
      <c r="M52" s="25"/>
      <c r="N52" s="25"/>
      <c r="O52" s="25"/>
      <c r="P52" s="25"/>
      <c r="Q52" s="25"/>
      <c r="R52"/>
      <c r="S52" s="31"/>
      <c r="T52" s="31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32">
        <f>COUNT(D52:AH52)</f>
        <v>0</v>
      </c>
      <c r="AJ52" s="33">
        <f>SUM(D52:AH52)</f>
        <v>0</v>
      </c>
      <c r="AK52" s="41">
        <v>375</v>
      </c>
      <c r="AL52" s="41">
        <f>AK52*AJ52</f>
        <v>0</v>
      </c>
      <c r="AM52" s="36">
        <f>SUM(AM51)</f>
        <v>0.5</v>
      </c>
      <c r="AN52" s="42">
        <f>AL52-AL52*AM52</f>
        <v>0</v>
      </c>
    </row>
    <row r="53" spans="1:40" s="38" customFormat="1" ht="15" customHeight="1">
      <c r="A53" s="45" t="s">
        <v>53</v>
      </c>
      <c r="B53" s="50" t="s">
        <v>84</v>
      </c>
      <c r="C53" s="47" t="s">
        <v>59</v>
      </c>
      <c r="D53" s="25"/>
      <c r="E53" s="25"/>
      <c r="F53" s="25"/>
      <c r="G53" s="25"/>
      <c r="H53" s="31"/>
      <c r="I53" s="31"/>
      <c r="J53" s="25"/>
      <c r="K53" s="25"/>
      <c r="L53" s="25"/>
      <c r="M53" s="25"/>
      <c r="N53" s="25"/>
      <c r="O53" s="25"/>
      <c r="P53" s="25"/>
      <c r="Q53" s="25"/>
      <c r="R53" s="25"/>
      <c r="S53" s="31"/>
      <c r="T53" s="31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32">
        <f>COUNT(D53:AH53)</f>
        <v>0</v>
      </c>
      <c r="AJ53" s="33">
        <f>SUM(D53:AH53)</f>
        <v>0</v>
      </c>
      <c r="AK53" s="41">
        <v>220</v>
      </c>
      <c r="AL53" s="41">
        <f>AK53*AJ53</f>
        <v>0</v>
      </c>
      <c r="AM53" s="36">
        <f>SUM(AM52)</f>
        <v>0.5</v>
      </c>
      <c r="AN53" s="42">
        <f>AL53-AL53*AM53</f>
        <v>0</v>
      </c>
    </row>
    <row r="54" spans="1:40" s="38" customFormat="1" ht="15" customHeight="1">
      <c r="A54" s="45" t="s">
        <v>55</v>
      </c>
      <c r="B54" s="50" t="s">
        <v>85</v>
      </c>
      <c r="C54" s="47" t="s">
        <v>59</v>
      </c>
      <c r="D54" s="25"/>
      <c r="E54" s="25"/>
      <c r="F54" s="25"/>
      <c r="G54" s="25"/>
      <c r="H54" s="31"/>
      <c r="I54" s="31"/>
      <c r="J54" s="25"/>
      <c r="K54" s="25"/>
      <c r="L54" s="25"/>
      <c r="M54" s="25"/>
      <c r="N54" s="25"/>
      <c r="O54" s="25"/>
      <c r="P54" s="25"/>
      <c r="Q54" s="25"/>
      <c r="R54" s="25"/>
      <c r="S54" s="31"/>
      <c r="T54" s="31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32">
        <f>COUNT(D54:AH54)</f>
        <v>0</v>
      </c>
      <c r="AJ54" s="33">
        <f>SUM(D54:AH54)</f>
        <v>0</v>
      </c>
      <c r="AK54" s="41">
        <v>220</v>
      </c>
      <c r="AL54" s="41">
        <f>AK54*AJ54</f>
        <v>0</v>
      </c>
      <c r="AM54" s="36">
        <f>SUM(AM53)</f>
        <v>0.5</v>
      </c>
      <c r="AN54" s="42">
        <f>AL54-AL54*AM54</f>
        <v>0</v>
      </c>
    </row>
    <row r="55" spans="1:40" s="58" customFormat="1" ht="21.75" customHeight="1">
      <c r="A55" s="51"/>
      <c r="B55" s="51"/>
      <c r="C55" s="51"/>
      <c r="D55" s="52">
        <f>COUNT(D10:D54)</f>
        <v>0</v>
      </c>
      <c r="E55" s="52">
        <f>COUNT(E10:E54)</f>
        <v>0</v>
      </c>
      <c r="F55" s="52">
        <f>COUNT(F10:F54)</f>
        <v>0</v>
      </c>
      <c r="G55" s="53">
        <f>COUNT(G10:G54)</f>
        <v>0</v>
      </c>
      <c r="H55" s="53">
        <f>COUNT(H10:H54)</f>
        <v>0</v>
      </c>
      <c r="I55" s="53">
        <f>COUNT(I10:I54)</f>
        <v>0</v>
      </c>
      <c r="J55" s="53">
        <f>COUNT(J10:J54)</f>
        <v>0</v>
      </c>
      <c r="K55" s="53">
        <f>COUNT(K10:K54)</f>
        <v>0</v>
      </c>
      <c r="L55" s="53">
        <f>COUNT(L10:L54)</f>
        <v>0</v>
      </c>
      <c r="M55" s="53">
        <f>COUNT(M10:M54)</f>
        <v>0</v>
      </c>
      <c r="N55" s="53">
        <f>COUNT(N10:N54)</f>
        <v>0</v>
      </c>
      <c r="O55" s="53">
        <f>COUNT(O10:O54)</f>
        <v>0</v>
      </c>
      <c r="P55" s="53">
        <f>COUNT(P10:P54)</f>
        <v>0</v>
      </c>
      <c r="Q55" s="53">
        <f>COUNT(Q10:Q54)</f>
        <v>0</v>
      </c>
      <c r="R55" s="53">
        <f>COUNT(R10:R54)</f>
        <v>0</v>
      </c>
      <c r="S55" s="53">
        <f>COUNT(S10:S54)</f>
        <v>0</v>
      </c>
      <c r="T55" s="53">
        <f>COUNT(T10:T54)</f>
        <v>0</v>
      </c>
      <c r="U55" s="53">
        <f>COUNT(U10:U54)</f>
        <v>0</v>
      </c>
      <c r="V55" s="53">
        <f>COUNT(V10:V54)</f>
        <v>0</v>
      </c>
      <c r="W55" s="53">
        <f>COUNT(W10:W54)</f>
        <v>0</v>
      </c>
      <c r="X55" s="53">
        <f>COUNT(X10:X54)</f>
        <v>0</v>
      </c>
      <c r="Y55" s="53">
        <f>COUNT(Y10:Y54)</f>
        <v>0</v>
      </c>
      <c r="Z55" s="53">
        <f>COUNT(Z10:Z54)</f>
        <v>0</v>
      </c>
      <c r="AA55" s="53">
        <f>COUNT(AA10:AA54)</f>
        <v>0</v>
      </c>
      <c r="AB55" s="53">
        <f>COUNT(AB10:AB54)</f>
        <v>0</v>
      </c>
      <c r="AC55" s="53">
        <f>COUNT(AC10:AC54)</f>
        <v>0</v>
      </c>
      <c r="AD55" s="53">
        <f>COUNT(AD10:AD54)</f>
        <v>0</v>
      </c>
      <c r="AE55" s="53">
        <f>COUNT(AE10:AE54)</f>
        <v>0</v>
      </c>
      <c r="AF55" s="53">
        <f>COUNT(AF10:AF54)</f>
        <v>0</v>
      </c>
      <c r="AG55" s="53">
        <f>COUNT(AG10:AG54)</f>
        <v>0</v>
      </c>
      <c r="AH55" s="53">
        <f>COUNT(AH10:AH54)</f>
        <v>0</v>
      </c>
      <c r="AI55" s="52">
        <f>SUM(AI10:AI54)</f>
        <v>0</v>
      </c>
      <c r="AJ55" s="54">
        <f>SUM(AJ11:AJ54)</f>
        <v>0</v>
      </c>
      <c r="AK55" s="55"/>
      <c r="AL55" s="55">
        <f>SUM(AL10:AL54)</f>
        <v>0</v>
      </c>
      <c r="AM55" s="56"/>
      <c r="AN55" s="57">
        <f>SUM(AN10:AN54)</f>
        <v>0</v>
      </c>
    </row>
    <row r="62" spans="4:40" s="8" customFormat="1" ht="14.25">
      <c r="D62" s="11"/>
      <c r="E62" s="11"/>
      <c r="F62" s="11"/>
      <c r="H62" s="59"/>
      <c r="I62" s="59"/>
      <c r="J62" s="11"/>
      <c r="K62" s="11"/>
      <c r="L62" s="11"/>
      <c r="M62" s="11"/>
      <c r="O62" s="11"/>
      <c r="P62" s="11"/>
      <c r="Q62" s="11"/>
      <c r="R62" s="11"/>
      <c r="S62" s="59"/>
      <c r="T62" s="59"/>
      <c r="X62" s="11"/>
      <c r="Y62" s="11"/>
      <c r="Z62" s="11"/>
      <c r="AA62" s="11"/>
      <c r="AE62" s="11"/>
      <c r="AF62" s="11"/>
      <c r="AI62" s="11"/>
      <c r="AJ62" s="11"/>
      <c r="AK62" s="60"/>
      <c r="AL62" s="60"/>
      <c r="AM62" s="11"/>
      <c r="AN62" s="60"/>
    </row>
    <row r="63" spans="4:40" s="8" customFormat="1" ht="14.25">
      <c r="D63" s="11"/>
      <c r="E63" s="11"/>
      <c r="F63" s="11"/>
      <c r="H63" s="59"/>
      <c r="I63" s="59"/>
      <c r="J63" s="11"/>
      <c r="K63" s="11"/>
      <c r="L63" s="11"/>
      <c r="M63" s="11"/>
      <c r="O63" s="11"/>
      <c r="P63" s="11"/>
      <c r="Q63" s="11"/>
      <c r="R63" s="11"/>
      <c r="S63" s="59"/>
      <c r="T63" s="59"/>
      <c r="X63" s="11"/>
      <c r="Y63" s="11"/>
      <c r="Z63" s="11"/>
      <c r="AA63" s="11"/>
      <c r="AE63" s="11"/>
      <c r="AF63" s="11"/>
      <c r="AI63" s="11"/>
      <c r="AJ63" s="11"/>
      <c r="AK63" s="60"/>
      <c r="AL63" s="60"/>
      <c r="AM63" s="11"/>
      <c r="AN63" s="60"/>
    </row>
  </sheetData>
  <sheetProtection selectLockedCells="1" selectUnlockedCells="1"/>
  <mergeCells count="11">
    <mergeCell ref="A6:A8"/>
    <mergeCell ref="B6:B8"/>
    <mergeCell ref="C6:C8"/>
    <mergeCell ref="D6:AH6"/>
    <mergeCell ref="AI6:AI8"/>
    <mergeCell ref="AJ6:AJ8"/>
    <mergeCell ref="AK6:AK8"/>
    <mergeCell ref="AL6:AL8"/>
    <mergeCell ref="AM6:AM8"/>
    <mergeCell ref="AN6:AN8"/>
    <mergeCell ref="A9:AN9"/>
  </mergeCells>
  <printOptions/>
  <pageMargins left="0.7875" right="0.7875" top="0.7875" bottom="0.7875" header="0.5118055555555555" footer="0.5118055555555555"/>
  <pageSetup horizontalDpi="300" verticalDpi="300" orientation="landscape" paperSize="9" scale="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2008-02-08T12:23:56Z</cp:lastPrinted>
  <dcterms:created xsi:type="dcterms:W3CDTF">2007-09-17T13:11:39Z</dcterms:created>
  <dcterms:modified xsi:type="dcterms:W3CDTF">2010-04-25T10:29:40Z</dcterms:modified>
  <cp:category/>
  <cp:version/>
  <cp:contentType/>
  <cp:contentStatus/>
  <cp:revision>9</cp:revision>
</cp:coreProperties>
</file>